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top Lama\pindah 2025\RBA perubahan 2025\RSUD Goeteng RBA Perubahan 2025\"/>
    </mc:Choice>
  </mc:AlternateContent>
  <bookViews>
    <workbookView xWindow="0" yWindow="0" windowWidth="20490" windowHeight="7155"/>
  </bookViews>
  <sheets>
    <sheet name="Sheet1" sheetId="3" r:id="rId1"/>
  </sheets>
  <definedNames>
    <definedName name="_xlnm.Print_Area" localSheetId="0">Sheet1!$A$1:$M$29</definedName>
  </definedNames>
  <calcPr calcId="152511"/>
</workbook>
</file>

<file path=xl/calcChain.xml><?xml version="1.0" encoding="utf-8"?>
<calcChain xmlns="http://schemas.openxmlformats.org/spreadsheetml/2006/main">
  <c r="M20" i="3" l="1"/>
  <c r="M21" i="3"/>
  <c r="C23" i="3"/>
  <c r="L20" i="3"/>
  <c r="L21" i="3"/>
  <c r="L19" i="3"/>
  <c r="M19" i="3" s="1"/>
  <c r="L18" i="3" l="1"/>
  <c r="L17" i="3" l="1"/>
  <c r="M18" i="3"/>
  <c r="G18" i="3"/>
  <c r="H23" i="3" l="1"/>
  <c r="M17" i="3"/>
  <c r="M23" i="3" s="1"/>
  <c r="G17" i="3"/>
</calcChain>
</file>

<file path=xl/sharedStrings.xml><?xml version="1.0" encoding="utf-8"?>
<sst xmlns="http://schemas.openxmlformats.org/spreadsheetml/2006/main" count="65" uniqueCount="49">
  <si>
    <t>Indikator</t>
  </si>
  <si>
    <t>Tolak Ukur Kinerja</t>
  </si>
  <si>
    <t>Target Kinerja</t>
  </si>
  <si>
    <t>Capaian Program</t>
  </si>
  <si>
    <t>Indeks Kepuasan Masyarakat</t>
  </si>
  <si>
    <t>Masukan</t>
  </si>
  <si>
    <t>Tersedianya Dana</t>
  </si>
  <si>
    <t>Keluaran</t>
  </si>
  <si>
    <t>Hasil</t>
  </si>
  <si>
    <t>Kode</t>
  </si>
  <si>
    <t>Uraian</t>
  </si>
  <si>
    <t>Volume</t>
  </si>
  <si>
    <t>Satuan</t>
  </si>
  <si>
    <t>Harga</t>
  </si>
  <si>
    <t>Jumlah</t>
  </si>
  <si>
    <t>1</t>
  </si>
  <si>
    <t>6 = 3 x 5</t>
  </si>
  <si>
    <t>JUMLAH BELANJA</t>
  </si>
  <si>
    <t>:    02.01.02.03 - Pelayanan nonmedik</t>
  </si>
  <si>
    <t>:    Jasa Layanan BLUD</t>
  </si>
  <si>
    <t xml:space="preserve">Sumber Dana  </t>
  </si>
  <si>
    <t xml:space="preserve">Program   </t>
  </si>
  <si>
    <t xml:space="preserve">Kegiatan  </t>
  </si>
  <si>
    <t xml:space="preserve">Sub Kegiatan  </t>
  </si>
  <si>
    <t>Sesudah Perubahan</t>
  </si>
  <si>
    <t>Tambah / Kurang</t>
  </si>
  <si>
    <t>10 = 7 x 9</t>
  </si>
  <si>
    <t>Sebelum Perubahan</t>
  </si>
  <si>
    <t>Purbalingga,     Juli  2025</t>
  </si>
  <si>
    <t>paket</t>
  </si>
  <si>
    <r>
      <t xml:space="preserve">PEMERINTAH KABUPATEN PURBALINGGA
</t>
    </r>
    <r>
      <rPr>
        <b/>
        <sz val="14"/>
        <rFont val="Arial"/>
        <family val="2"/>
      </rPr>
      <t>RSUD dr. R. GOETENG TAROENADIBRATA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RINCIAN RENCANA BISNIS DAN ANGGARAN ANGGARAN BELANJA PERUBAHAN                                                                                                          PER KEGIATAN TAHUN ANGGARAN 2025</t>
    </r>
  </si>
  <si>
    <t>:    02.01.02 - PROGRAM PELAYANAN KESEHATAN PADA RUMAH SAKIT DAERAH</t>
  </si>
  <si>
    <t>RBA BELANJA PERUBAHAN</t>
  </si>
  <si>
    <t>dr. SIGIT PURNOMOHADI, Sp.PD</t>
  </si>
  <si>
    <t>NIP. 19720925 200212 1 005</t>
  </si>
  <si>
    <t>:    02.01.02.03.12 - Pengelolaan Sistem Informasi Kesehatan</t>
  </si>
  <si>
    <t>Jumlah Aplikasi Yang Dikembangkan</t>
  </si>
  <si>
    <t>Jumlah Aplikasi SIM RS yang Terintegrasi</t>
  </si>
  <si>
    <t>Rp.660.000.000,00</t>
  </si>
  <si>
    <t>8</t>
  </si>
  <si>
    <t>5.1.02.02.09.0003</t>
  </si>
  <si>
    <t>Belanja Jasa Konsultasi Berorientasi Bidang - Telematika</t>
  </si>
  <si>
    <t>5.1.02.02.09.0006</t>
  </si>
  <si>
    <t>Belanja Jasa Konsultasi Berorientasi Bidang - Keuangan</t>
  </si>
  <si>
    <t>Jasa pengembangan aplikasi/SIM RS</t>
  </si>
  <si>
    <t>Pembelian Firewall</t>
  </si>
  <si>
    <t>Jasa Pendampingan E-BLUD</t>
  </si>
  <si>
    <t>Kelompok Sasaran Kegiatan   :     Karyawan RSUD dr. R Goeteng Taroenadibrata Purbalingga</t>
  </si>
  <si>
    <t>Rp.410.000.000,00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</si>
</sst>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14" x14ac:knownFonts="1">
    <font>
      <sz val="10"/>
      <color rgb="FF000000"/>
      <name val="Times New Roman"/>
      <charset val="204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u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Times New Roman"/>
      <family val="1"/>
    </font>
    <font>
      <b/>
      <sz val="8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1" fontId="3" fillId="0" borderId="0" applyFont="0" applyFill="0" applyBorder="0" applyAlignment="0" applyProtection="0"/>
    <xf numFmtId="41" fontId="10" fillId="0" borderId="0" applyFont="0" applyFill="0" applyBorder="0" applyAlignment="0" applyProtection="0"/>
  </cellStyleXfs>
  <cellXfs count="100">
    <xf numFmtId="0" fontId="0" fillId="0" borderId="0" xfId="0" applyFill="1" applyBorder="1" applyAlignment="1">
      <alignment horizontal="left" vertical="top"/>
    </xf>
    <xf numFmtId="0" fontId="1" fillId="0" borderId="1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" fontId="9" fillId="0" borderId="4" xfId="0" applyNumberFormat="1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vertical="center" wrapText="1"/>
    </xf>
    <xf numFmtId="4" fontId="8" fillId="0" borderId="22" xfId="0" applyNumberFormat="1" applyFont="1" applyFill="1" applyBorder="1" applyAlignment="1">
      <alignment horizontal="right" vertical="center" shrinkToFi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vertical="center" wrapText="1"/>
    </xf>
    <xf numFmtId="4" fontId="8" fillId="0" borderId="23" xfId="2" applyNumberFormat="1" applyFont="1" applyFill="1" applyBorder="1" applyAlignment="1">
      <alignment horizontal="right" vertical="center" shrinkToFit="1"/>
    </xf>
    <xf numFmtId="0" fontId="9" fillId="0" borderId="23" xfId="0" quotePrefix="1" applyFont="1" applyFill="1" applyBorder="1" applyAlignment="1">
      <alignment vertical="center" wrapText="1"/>
    </xf>
    <xf numFmtId="4" fontId="9" fillId="0" borderId="23" xfId="0" applyNumberFormat="1" applyFont="1" applyFill="1" applyBorder="1" applyAlignment="1">
      <alignment horizontal="right" vertical="center" shrinkToFit="1"/>
    </xf>
    <xf numFmtId="4" fontId="9" fillId="0" borderId="23" xfId="2" applyNumberFormat="1" applyFont="1" applyFill="1" applyBorder="1" applyAlignment="1">
      <alignment horizontal="right" vertical="center" shrinkToFit="1"/>
    </xf>
    <xf numFmtId="0" fontId="2" fillId="0" borderId="1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left" vertical="center" wrapText="1"/>
    </xf>
    <xf numFmtId="1" fontId="1" fillId="0" borderId="8" xfId="0" applyNumberFormat="1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164" fontId="9" fillId="0" borderId="23" xfId="0" applyNumberFormat="1" applyFont="1" applyFill="1" applyBorder="1" applyAlignment="1">
      <alignment horizontal="left" vertical="center" wrapText="1"/>
    </xf>
    <xf numFmtId="164" fontId="8" fillId="0" borderId="23" xfId="2" applyNumberFormat="1" applyFont="1" applyFill="1" applyBorder="1" applyAlignment="1">
      <alignment horizontal="right" vertical="center" shrinkToFit="1"/>
    </xf>
    <xf numFmtId="164" fontId="9" fillId="0" borderId="23" xfId="0" applyNumberFormat="1" applyFont="1" applyFill="1" applyBorder="1" applyAlignment="1">
      <alignment horizontal="right" vertical="center" shrinkToFit="1"/>
    </xf>
    <xf numFmtId="164" fontId="9" fillId="0" borderId="23" xfId="2" applyNumberFormat="1" applyFont="1" applyFill="1" applyBorder="1" applyAlignment="1">
      <alignment horizontal="right" vertical="center" shrinkToFit="1"/>
    </xf>
    <xf numFmtId="1" fontId="9" fillId="0" borderId="24" xfId="0" applyNumberFormat="1" applyFont="1" applyFill="1" applyBorder="1" applyAlignment="1">
      <alignment horizontal="center" vertical="center" shrinkToFit="1"/>
    </xf>
    <xf numFmtId="1" fontId="9" fillId="0" borderId="25" xfId="0" applyNumberFormat="1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3" xfId="0" quotePrefix="1" applyFont="1" applyFill="1" applyBorder="1" applyAlignment="1">
      <alignment vertical="center" wrapText="1"/>
    </xf>
    <xf numFmtId="4" fontId="9" fillId="0" borderId="33" xfId="0" applyNumberFormat="1" applyFont="1" applyFill="1" applyBorder="1" applyAlignment="1">
      <alignment horizontal="right" vertical="center" shrinkToFit="1"/>
    </xf>
    <xf numFmtId="4" fontId="9" fillId="0" borderId="33" xfId="2" applyNumberFormat="1" applyFont="1" applyFill="1" applyBorder="1" applyAlignment="1">
      <alignment horizontal="right" vertical="center" shrinkToFit="1"/>
    </xf>
    <xf numFmtId="164" fontId="9" fillId="0" borderId="33" xfId="0" applyNumberFormat="1" applyFont="1" applyFill="1" applyBorder="1" applyAlignment="1">
      <alignment horizontal="right" vertical="center" shrinkToFit="1"/>
    </xf>
    <xf numFmtId="164" fontId="9" fillId="0" borderId="33" xfId="2" applyNumberFormat="1" applyFont="1" applyFill="1" applyBorder="1" applyAlignment="1">
      <alignment horizontal="right" vertical="center" shrinkToFit="1"/>
    </xf>
    <xf numFmtId="0" fontId="2" fillId="0" borderId="31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164" fontId="13" fillId="0" borderId="23" xfId="3" applyNumberFormat="1" applyFont="1" applyFill="1" applyBorder="1" applyAlignment="1">
      <alignment horizontal="left" vertical="center"/>
    </xf>
    <xf numFmtId="164" fontId="2" fillId="0" borderId="23" xfId="3" applyNumberFormat="1" applyFont="1" applyFill="1" applyBorder="1" applyAlignment="1">
      <alignment horizontal="left" vertical="center"/>
    </xf>
    <xf numFmtId="164" fontId="2" fillId="0" borderId="33" xfId="3" applyNumberFormat="1" applyFont="1" applyFill="1" applyBorder="1" applyAlignment="1">
      <alignment horizontal="left" vertical="center"/>
    </xf>
    <xf numFmtId="1" fontId="1" fillId="0" borderId="8" xfId="0" applyNumberFormat="1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1" fontId="9" fillId="0" borderId="24" xfId="0" applyNumberFormat="1" applyFont="1" applyFill="1" applyBorder="1" applyAlignment="1">
      <alignment horizontal="center" vertical="center" shrinkToFit="1"/>
    </xf>
    <xf numFmtId="1" fontId="9" fillId="0" borderId="25" xfId="0" applyNumberFormat="1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9" fontId="9" fillId="0" borderId="8" xfId="0" quotePrefix="1" applyNumberFormat="1" applyFont="1" applyFill="1" applyBorder="1" applyAlignment="1">
      <alignment horizontal="center" vertical="center" shrinkToFit="1"/>
    </xf>
    <xf numFmtId="9" fontId="9" fillId="0" borderId="8" xfId="0" applyNumberFormat="1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9" fontId="9" fillId="0" borderId="26" xfId="0" quotePrefix="1" applyNumberFormat="1" applyFont="1" applyFill="1" applyBorder="1" applyAlignment="1">
      <alignment horizontal="center" vertical="center" shrinkToFit="1"/>
    </xf>
    <xf numFmtId="9" fontId="9" fillId="0" borderId="27" xfId="0" applyNumberFormat="1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shrinkToFit="1"/>
    </xf>
    <xf numFmtId="1" fontId="9" fillId="0" borderId="7" xfId="0" applyNumberFormat="1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wrapText="1"/>
    </xf>
    <xf numFmtId="0" fontId="1" fillId="0" borderId="12" xfId="1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 wrapText="1"/>
    </xf>
    <xf numFmtId="0" fontId="4" fillId="0" borderId="12" xfId="1" applyFont="1" applyFill="1" applyBorder="1" applyAlignment="1">
      <alignment horizontal="center" wrapText="1"/>
    </xf>
    <xf numFmtId="0" fontId="1" fillId="0" borderId="15" xfId="1" applyFont="1" applyFill="1" applyBorder="1" applyAlignment="1">
      <alignment horizontal="center" wrapText="1"/>
    </xf>
    <xf numFmtId="0" fontId="1" fillId="0" borderId="14" xfId="1" applyFont="1" applyFill="1" applyBorder="1" applyAlignment="1">
      <alignment horizontal="center" wrapText="1"/>
    </xf>
    <xf numFmtId="4" fontId="8" fillId="0" borderId="8" xfId="0" applyNumberFormat="1" applyFont="1" applyFill="1" applyBorder="1" applyAlignment="1">
      <alignment horizontal="right" vertical="center" shrinkToFi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4" fontId="13" fillId="0" borderId="8" xfId="0" applyNumberFormat="1" applyFont="1" applyFill="1" applyBorder="1" applyAlignment="1">
      <alignment vertical="center"/>
    </xf>
  </cellXfs>
  <cellStyles count="4">
    <cellStyle name="Comma [0]" xfId="3" builtinId="6"/>
    <cellStyle name="Comma [0]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194264</xdr:colOff>
      <xdr:row>0</xdr:row>
      <xdr:rowOff>110677</xdr:rowOff>
    </xdr:from>
    <xdr:ext cx="644321" cy="527498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264" y="110677"/>
          <a:ext cx="644321" cy="5274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5" workbookViewId="0">
      <selection activeCell="L10" sqref="L10:M10"/>
    </sheetView>
  </sheetViews>
  <sheetFormatPr defaultRowHeight="12.75" x14ac:dyDescent="0.2"/>
  <cols>
    <col min="1" max="1" width="17.6640625" customWidth="1"/>
    <col min="2" max="2" width="42.5" customWidth="1"/>
    <col min="3" max="3" width="4.6640625" customWidth="1"/>
    <col min="4" max="4" width="2.33203125" customWidth="1"/>
    <col min="5" max="5" width="7.1640625" customWidth="1"/>
    <col min="6" max="6" width="13.1640625" customWidth="1"/>
    <col min="7" max="7" width="15" customWidth="1"/>
    <col min="8" max="8" width="3.6640625" customWidth="1"/>
    <col min="9" max="9" width="3" customWidth="1"/>
    <col min="10" max="10" width="9" customWidth="1"/>
    <col min="11" max="11" width="14.33203125" customWidth="1"/>
    <col min="12" max="12" width="15.5" customWidth="1"/>
    <col min="13" max="13" width="15.6640625" customWidth="1"/>
  </cols>
  <sheetData>
    <row r="1" spans="1:13" ht="63" customHeight="1" x14ac:dyDescent="0.2">
      <c r="A1" s="27"/>
      <c r="B1" s="71" t="s">
        <v>30</v>
      </c>
      <c r="C1" s="71"/>
      <c r="D1" s="71"/>
      <c r="E1" s="71"/>
      <c r="F1" s="71"/>
      <c r="G1" s="71"/>
      <c r="H1" s="71"/>
      <c r="I1" s="71"/>
      <c r="J1" s="71"/>
      <c r="K1" s="71"/>
      <c r="L1" s="70" t="s">
        <v>32</v>
      </c>
      <c r="M1" s="70"/>
    </row>
    <row r="2" spans="1:13" ht="12.75" customHeight="1" x14ac:dyDescent="0.2">
      <c r="A2" s="22" t="s">
        <v>21</v>
      </c>
      <c r="B2" s="72" t="s">
        <v>31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12.75" customHeight="1" x14ac:dyDescent="0.2">
      <c r="A3" s="1" t="s">
        <v>22</v>
      </c>
      <c r="B3" s="72" t="s">
        <v>18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2.75" customHeight="1" x14ac:dyDescent="0.2">
      <c r="A4" s="21" t="s">
        <v>23</v>
      </c>
      <c r="B4" s="73" t="s">
        <v>35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12.75" customHeight="1" x14ac:dyDescent="0.2">
      <c r="A5" s="24" t="s">
        <v>20</v>
      </c>
      <c r="B5" s="72" t="s">
        <v>19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12.75" customHeight="1" x14ac:dyDescent="0.2">
      <c r="A6" s="57" t="s">
        <v>0</v>
      </c>
      <c r="B6" s="58" t="s">
        <v>27</v>
      </c>
      <c r="C6" s="58"/>
      <c r="D6" s="58"/>
      <c r="E6" s="58"/>
      <c r="F6" s="58"/>
      <c r="G6" s="58" t="s">
        <v>24</v>
      </c>
      <c r="H6" s="58"/>
      <c r="I6" s="58"/>
      <c r="J6" s="58"/>
      <c r="K6" s="58"/>
      <c r="L6" s="58"/>
      <c r="M6" s="58"/>
    </row>
    <row r="7" spans="1:13" ht="12.75" customHeight="1" x14ac:dyDescent="0.2">
      <c r="A7" s="57"/>
      <c r="B7" s="25" t="s">
        <v>1</v>
      </c>
      <c r="C7" s="57" t="s">
        <v>2</v>
      </c>
      <c r="D7" s="57"/>
      <c r="E7" s="57"/>
      <c r="F7" s="57"/>
      <c r="G7" s="74" t="s">
        <v>1</v>
      </c>
      <c r="H7" s="76"/>
      <c r="I7" s="76"/>
      <c r="J7" s="76"/>
      <c r="K7" s="75"/>
      <c r="L7" s="74" t="s">
        <v>2</v>
      </c>
      <c r="M7" s="75"/>
    </row>
    <row r="8" spans="1:13" ht="12.75" customHeight="1" x14ac:dyDescent="0.2">
      <c r="A8" s="25" t="s">
        <v>3</v>
      </c>
      <c r="B8" s="26" t="s">
        <v>4</v>
      </c>
      <c r="C8" s="59">
        <v>83.5</v>
      </c>
      <c r="D8" s="59"/>
      <c r="E8" s="59"/>
      <c r="F8" s="59"/>
      <c r="G8" s="63" t="s">
        <v>4</v>
      </c>
      <c r="H8" s="64"/>
      <c r="I8" s="64"/>
      <c r="J8" s="64"/>
      <c r="K8" s="65"/>
      <c r="L8" s="66">
        <v>83.5</v>
      </c>
      <c r="M8" s="67"/>
    </row>
    <row r="9" spans="1:13" ht="12.75" customHeight="1" x14ac:dyDescent="0.2">
      <c r="A9" s="25" t="s">
        <v>5</v>
      </c>
      <c r="B9" s="26" t="s">
        <v>6</v>
      </c>
      <c r="C9" s="59" t="s">
        <v>38</v>
      </c>
      <c r="D9" s="59"/>
      <c r="E9" s="59"/>
      <c r="F9" s="59"/>
      <c r="G9" s="63" t="s">
        <v>6</v>
      </c>
      <c r="H9" s="64"/>
      <c r="I9" s="64"/>
      <c r="J9" s="64"/>
      <c r="K9" s="65"/>
      <c r="L9" s="66" t="s">
        <v>48</v>
      </c>
      <c r="M9" s="67"/>
    </row>
    <row r="10" spans="1:13" ht="12.75" customHeight="1" x14ac:dyDescent="0.2">
      <c r="A10" s="25" t="s">
        <v>7</v>
      </c>
      <c r="B10" s="26" t="s">
        <v>36</v>
      </c>
      <c r="C10" s="59">
        <v>2</v>
      </c>
      <c r="D10" s="59"/>
      <c r="E10" s="59"/>
      <c r="F10" s="59"/>
      <c r="G10" s="63" t="s">
        <v>36</v>
      </c>
      <c r="H10" s="64"/>
      <c r="I10" s="64"/>
      <c r="J10" s="64"/>
      <c r="K10" s="65"/>
      <c r="L10" s="66">
        <v>2</v>
      </c>
      <c r="M10" s="67"/>
    </row>
    <row r="11" spans="1:13" ht="12.75" customHeight="1" x14ac:dyDescent="0.2">
      <c r="A11" s="25" t="s">
        <v>8</v>
      </c>
      <c r="B11" s="26" t="s">
        <v>37</v>
      </c>
      <c r="C11" s="60" t="s">
        <v>39</v>
      </c>
      <c r="D11" s="61"/>
      <c r="E11" s="61"/>
      <c r="F11" s="61"/>
      <c r="G11" s="63" t="s">
        <v>37</v>
      </c>
      <c r="H11" s="64"/>
      <c r="I11" s="64"/>
      <c r="J11" s="64"/>
      <c r="K11" s="65"/>
      <c r="L11" s="68" t="s">
        <v>39</v>
      </c>
      <c r="M11" s="69"/>
    </row>
    <row r="12" spans="1:13" ht="12.75" customHeight="1" x14ac:dyDescent="0.2">
      <c r="A12" s="62" t="s">
        <v>47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</row>
    <row r="13" spans="1:13" ht="13.5" customHeight="1" x14ac:dyDescent="0.2">
      <c r="A13" s="81" t="s">
        <v>9</v>
      </c>
      <c r="B13" s="81" t="s">
        <v>10</v>
      </c>
      <c r="C13" s="83" t="s">
        <v>27</v>
      </c>
      <c r="D13" s="84"/>
      <c r="E13" s="84"/>
      <c r="F13" s="84"/>
      <c r="G13" s="85"/>
      <c r="H13" s="58" t="s">
        <v>24</v>
      </c>
      <c r="I13" s="58"/>
      <c r="J13" s="58"/>
      <c r="K13" s="58"/>
      <c r="L13" s="58"/>
      <c r="M13" s="58" t="s">
        <v>25</v>
      </c>
    </row>
    <row r="14" spans="1:13" ht="14.25" customHeight="1" x14ac:dyDescent="0.2">
      <c r="A14" s="82"/>
      <c r="B14" s="82"/>
      <c r="C14" s="86" t="s">
        <v>11</v>
      </c>
      <c r="D14" s="87"/>
      <c r="E14" s="2" t="s">
        <v>12</v>
      </c>
      <c r="F14" s="2" t="s">
        <v>13</v>
      </c>
      <c r="G14" s="2" t="s">
        <v>14</v>
      </c>
      <c r="H14" s="58" t="s">
        <v>11</v>
      </c>
      <c r="I14" s="58"/>
      <c r="J14" s="23" t="s">
        <v>12</v>
      </c>
      <c r="K14" s="23" t="s">
        <v>13</v>
      </c>
      <c r="L14" s="23" t="s">
        <v>14</v>
      </c>
      <c r="M14" s="58"/>
    </row>
    <row r="15" spans="1:13" ht="13.7" customHeight="1" x14ac:dyDescent="0.2">
      <c r="A15" s="3" t="s">
        <v>15</v>
      </c>
      <c r="B15" s="4">
        <v>2</v>
      </c>
      <c r="C15" s="77">
        <v>3</v>
      </c>
      <c r="D15" s="78"/>
      <c r="E15" s="4">
        <v>4</v>
      </c>
      <c r="F15" s="4">
        <v>5</v>
      </c>
      <c r="G15" s="3" t="s">
        <v>16</v>
      </c>
      <c r="H15" s="52">
        <v>7</v>
      </c>
      <c r="I15" s="52"/>
      <c r="J15" s="28">
        <v>8</v>
      </c>
      <c r="K15" s="28">
        <v>9</v>
      </c>
      <c r="L15" s="29" t="s">
        <v>26</v>
      </c>
      <c r="M15" s="28">
        <v>11</v>
      </c>
    </row>
    <row r="16" spans="1:13" ht="15.75" customHeight="1" x14ac:dyDescent="0.2">
      <c r="A16" s="5"/>
      <c r="B16" s="6"/>
      <c r="C16" s="79"/>
      <c r="D16" s="79"/>
      <c r="E16" s="38"/>
      <c r="F16" s="38"/>
      <c r="G16" s="7"/>
      <c r="H16" s="46"/>
      <c r="I16" s="47"/>
      <c r="J16" s="48"/>
      <c r="K16" s="48"/>
      <c r="L16" s="48"/>
      <c r="M16" s="48"/>
    </row>
    <row r="17" spans="1:13" ht="14.45" customHeight="1" x14ac:dyDescent="0.2">
      <c r="A17" s="8" t="s">
        <v>40</v>
      </c>
      <c r="B17" s="9" t="s">
        <v>41</v>
      </c>
      <c r="C17" s="80"/>
      <c r="D17" s="80"/>
      <c r="E17" s="39"/>
      <c r="F17" s="39"/>
      <c r="G17" s="10">
        <f>SUM(G18:G22)</f>
        <v>660000000</v>
      </c>
      <c r="H17" s="53"/>
      <c r="I17" s="54"/>
      <c r="J17" s="39"/>
      <c r="K17" s="32"/>
      <c r="L17" s="33">
        <f>SUM(L18:L19)</f>
        <v>370000000</v>
      </c>
      <c r="M17" s="49">
        <f>L17-G17</f>
        <v>-290000000</v>
      </c>
    </row>
    <row r="18" spans="1:13" ht="14.45" customHeight="1" x14ac:dyDescent="0.2">
      <c r="A18" s="8"/>
      <c r="B18" s="11" t="s">
        <v>44</v>
      </c>
      <c r="C18" s="55">
        <v>1</v>
      </c>
      <c r="D18" s="56"/>
      <c r="E18" s="8" t="s">
        <v>29</v>
      </c>
      <c r="F18" s="12">
        <v>660000000</v>
      </c>
      <c r="G18" s="13">
        <f>F18*C18</f>
        <v>660000000</v>
      </c>
      <c r="H18" s="55">
        <v>1</v>
      </c>
      <c r="I18" s="56"/>
      <c r="J18" s="8" t="s">
        <v>29</v>
      </c>
      <c r="K18" s="34">
        <v>210000000</v>
      </c>
      <c r="L18" s="35">
        <f>K18*H18</f>
        <v>210000000</v>
      </c>
      <c r="M18" s="50">
        <f t="shared" ref="M18:M21" si="0">L18-G18</f>
        <v>-450000000</v>
      </c>
    </row>
    <row r="19" spans="1:13" ht="14.45" customHeight="1" x14ac:dyDescent="0.2">
      <c r="A19" s="40"/>
      <c r="B19" s="41" t="s">
        <v>45</v>
      </c>
      <c r="C19" s="36"/>
      <c r="D19" s="37"/>
      <c r="E19" s="40"/>
      <c r="F19" s="42"/>
      <c r="G19" s="43"/>
      <c r="H19" s="55">
        <v>1</v>
      </c>
      <c r="I19" s="56"/>
      <c r="J19" s="8" t="s">
        <v>29</v>
      </c>
      <c r="K19" s="44">
        <v>160000000</v>
      </c>
      <c r="L19" s="35">
        <f>K19*H19</f>
        <v>160000000</v>
      </c>
      <c r="M19" s="50">
        <f t="shared" si="0"/>
        <v>160000000</v>
      </c>
    </row>
    <row r="20" spans="1:13" ht="14.45" customHeight="1" x14ac:dyDescent="0.2">
      <c r="A20" s="8" t="s">
        <v>42</v>
      </c>
      <c r="B20" s="9" t="s">
        <v>43</v>
      </c>
      <c r="C20" s="36"/>
      <c r="D20" s="37"/>
      <c r="E20" s="40"/>
      <c r="F20" s="42"/>
      <c r="G20" s="43"/>
      <c r="H20" s="36"/>
      <c r="I20" s="37"/>
      <c r="J20" s="40"/>
      <c r="K20" s="44"/>
      <c r="L20" s="33">
        <f>SUM(L21)</f>
        <v>40000000</v>
      </c>
      <c r="M20" s="49">
        <f t="shared" si="0"/>
        <v>40000000</v>
      </c>
    </row>
    <row r="21" spans="1:13" ht="14.45" customHeight="1" x14ac:dyDescent="0.2">
      <c r="A21" s="40"/>
      <c r="B21" s="41" t="s">
        <v>46</v>
      </c>
      <c r="C21" s="36"/>
      <c r="D21" s="37"/>
      <c r="E21" s="40"/>
      <c r="F21" s="42"/>
      <c r="G21" s="43"/>
      <c r="H21" s="55">
        <v>1</v>
      </c>
      <c r="I21" s="56"/>
      <c r="J21" s="8" t="s">
        <v>29</v>
      </c>
      <c r="K21" s="44">
        <v>40000000</v>
      </c>
      <c r="L21" s="35">
        <f>K21*H21</f>
        <v>40000000</v>
      </c>
      <c r="M21" s="50">
        <f t="shared" si="0"/>
        <v>40000000</v>
      </c>
    </row>
    <row r="22" spans="1:13" ht="14.45" customHeight="1" x14ac:dyDescent="0.2">
      <c r="A22" s="40"/>
      <c r="B22" s="41"/>
      <c r="C22" s="36"/>
      <c r="D22" s="37"/>
      <c r="E22" s="40"/>
      <c r="F22" s="42"/>
      <c r="G22" s="43"/>
      <c r="H22" s="36"/>
      <c r="I22" s="37"/>
      <c r="J22" s="40"/>
      <c r="K22" s="44"/>
      <c r="L22" s="45"/>
      <c r="M22" s="51"/>
    </row>
    <row r="23" spans="1:13" x14ac:dyDescent="0.2">
      <c r="A23" s="74" t="s">
        <v>17</v>
      </c>
      <c r="B23" s="75"/>
      <c r="C23" s="94">
        <f>SUM(G17)</f>
        <v>660000000</v>
      </c>
      <c r="D23" s="94"/>
      <c r="E23" s="94"/>
      <c r="F23" s="94"/>
      <c r="G23" s="94"/>
      <c r="H23" s="97">
        <f>SUM(L17,L20)</f>
        <v>410000000</v>
      </c>
      <c r="I23" s="98"/>
      <c r="J23" s="98"/>
      <c r="K23" s="98"/>
      <c r="L23" s="98"/>
      <c r="M23" s="99">
        <f>SUM(M17,M20)</f>
        <v>-250000000</v>
      </c>
    </row>
    <row r="24" spans="1:13" ht="12.75" customHeight="1" x14ac:dyDescent="0.2">
      <c r="A24" s="95"/>
      <c r="B24" s="96"/>
      <c r="C24" s="96"/>
      <c r="D24" s="96"/>
      <c r="E24" s="96"/>
      <c r="F24" s="96"/>
      <c r="G24" s="96"/>
      <c r="H24" s="30"/>
      <c r="I24" s="30"/>
      <c r="J24" s="30"/>
      <c r="K24" s="30"/>
      <c r="L24" s="30"/>
      <c r="M24" s="31"/>
    </row>
    <row r="25" spans="1:13" ht="12.75" customHeight="1" x14ac:dyDescent="0.2">
      <c r="A25" s="14"/>
      <c r="B25" s="15"/>
      <c r="C25" s="15"/>
      <c r="D25" s="15"/>
      <c r="E25" s="15"/>
      <c r="F25" s="15"/>
      <c r="G25" s="15"/>
      <c r="H25" s="15"/>
      <c r="I25" s="88" t="s">
        <v>28</v>
      </c>
      <c r="J25" s="88"/>
      <c r="K25" s="88"/>
      <c r="L25" s="88"/>
      <c r="M25" s="89"/>
    </row>
    <row r="26" spans="1:13" ht="45" customHeight="1" x14ac:dyDescent="0.2">
      <c r="A26" s="14"/>
      <c r="B26" s="15"/>
      <c r="C26" s="15"/>
      <c r="D26" s="15"/>
      <c r="E26" s="15"/>
      <c r="F26" s="15"/>
      <c r="G26" s="15"/>
      <c r="H26" s="15"/>
      <c r="I26" s="16"/>
      <c r="J26" s="17"/>
      <c r="K26" s="17"/>
      <c r="L26" s="17"/>
      <c r="M26" s="18"/>
    </row>
    <row r="27" spans="1:13" ht="12.75" customHeight="1" x14ac:dyDescent="0.2">
      <c r="A27" s="14"/>
      <c r="B27" s="15"/>
      <c r="C27" s="15"/>
      <c r="D27" s="15"/>
      <c r="E27" s="15"/>
      <c r="F27" s="15"/>
      <c r="G27" s="15"/>
      <c r="H27" s="15"/>
      <c r="I27" s="90" t="s">
        <v>33</v>
      </c>
      <c r="J27" s="90"/>
      <c r="K27" s="90"/>
      <c r="L27" s="90"/>
      <c r="M27" s="91"/>
    </row>
    <row r="28" spans="1:13" ht="12.75" customHeight="1" x14ac:dyDescent="0.2">
      <c r="A28" s="19"/>
      <c r="B28" s="20"/>
      <c r="C28" s="20"/>
      <c r="D28" s="20"/>
      <c r="E28" s="20"/>
      <c r="F28" s="20"/>
      <c r="G28" s="20"/>
      <c r="H28" s="20"/>
      <c r="I28" s="92" t="s">
        <v>34</v>
      </c>
      <c r="J28" s="92"/>
      <c r="K28" s="92"/>
      <c r="L28" s="92"/>
      <c r="M28" s="93"/>
    </row>
  </sheetData>
  <mergeCells count="48">
    <mergeCell ref="I25:M25"/>
    <mergeCell ref="I27:M27"/>
    <mergeCell ref="I28:M28"/>
    <mergeCell ref="A23:B23"/>
    <mergeCell ref="C23:G23"/>
    <mergeCell ref="A24:G24"/>
    <mergeCell ref="H23:L23"/>
    <mergeCell ref="C15:D15"/>
    <mergeCell ref="C16:D16"/>
    <mergeCell ref="C17:D17"/>
    <mergeCell ref="C18:D18"/>
    <mergeCell ref="A13:A14"/>
    <mergeCell ref="B13:B14"/>
    <mergeCell ref="C13:G13"/>
    <mergeCell ref="C14:D14"/>
    <mergeCell ref="L1:M1"/>
    <mergeCell ref="B1:K1"/>
    <mergeCell ref="C7:F7"/>
    <mergeCell ref="C8:F8"/>
    <mergeCell ref="C9:F9"/>
    <mergeCell ref="G6:M6"/>
    <mergeCell ref="B2:M2"/>
    <mergeCell ref="B3:M3"/>
    <mergeCell ref="B4:M4"/>
    <mergeCell ref="B5:M5"/>
    <mergeCell ref="L7:M7"/>
    <mergeCell ref="L8:M8"/>
    <mergeCell ref="L9:M9"/>
    <mergeCell ref="G7:K7"/>
    <mergeCell ref="A6:A7"/>
    <mergeCell ref="B6:F6"/>
    <mergeCell ref="H13:L13"/>
    <mergeCell ref="M13:M14"/>
    <mergeCell ref="H14:I14"/>
    <mergeCell ref="C10:F10"/>
    <mergeCell ref="C11:F11"/>
    <mergeCell ref="A12:M12"/>
    <mergeCell ref="G8:K8"/>
    <mergeCell ref="G9:K9"/>
    <mergeCell ref="L10:M10"/>
    <mergeCell ref="L11:M11"/>
    <mergeCell ref="G10:K10"/>
    <mergeCell ref="G11:K11"/>
    <mergeCell ref="H15:I15"/>
    <mergeCell ref="H17:I17"/>
    <mergeCell ref="H18:I18"/>
    <mergeCell ref="H19:I19"/>
    <mergeCell ref="H21:I21"/>
  </mergeCells>
  <pageMargins left="0.43" right="0.3" top="0.55000000000000004" bottom="0.75" header="0.3" footer="0.3"/>
  <pageSetup paperSize="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RBA</dc:title>
  <dc:subject>RBA</dc:subject>
  <dc:creator>Team BLUD</dc:creator>
  <cp:keywords>RBA</cp:keywords>
  <cp:lastModifiedBy>RSUD Goeteng</cp:lastModifiedBy>
  <cp:lastPrinted>2025-07-15T01:39:55Z</cp:lastPrinted>
  <dcterms:created xsi:type="dcterms:W3CDTF">2024-08-13T10:14:13Z</dcterms:created>
  <dcterms:modified xsi:type="dcterms:W3CDTF">2025-07-30T03:37:11Z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2024-08-13T00:00:00Z</vt:filetime>
  </property>
  <property fmtid="{D5CDD505-2E9C-101B-9397-08002B2CF9AE}" pid="3" name="Creator">
    <vt:lpwstr>BLUD</vt:lpwstr>
  </property>
  <property fmtid="{D5CDD505-2E9C-101B-9397-08002B2CF9AE}" pid="4" name="LastSaved">
    <vt:filetime>2024-08-13T00:00:00Z</vt:filetime>
  </property>
  <property fmtid="{D5CDD505-2E9C-101B-9397-08002B2CF9AE}" pid="5" name="Producer">
    <vt:lpwstr>Developer Express Inc. DXperience (tm) v17.1.3</vt:lpwstr>
  </property>
</Properties>
</file>